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9040" windowHeight="16440" tabRatio="500"/>
  </bookViews>
  <sheets>
    <sheet name="Blatt1" sheetId="1" r:id="rId1"/>
  </sheets>
  <definedNames>
    <definedName name="_xlnm.Print_Area" localSheetId="0">Blatt1!$A$1:$L$24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3" i="1"/>
  <c r="C22" i="1"/>
  <c r="D22" i="1"/>
  <c r="E22" i="1"/>
  <c r="F22" i="1"/>
  <c r="G22" i="1"/>
  <c r="H22" i="1"/>
  <c r="I22" i="1"/>
  <c r="J22" i="1"/>
  <c r="L15" i="1"/>
  <c r="L20" i="1"/>
  <c r="K22" i="1"/>
</calcChain>
</file>

<file path=xl/sharedStrings.xml><?xml version="1.0" encoding="utf-8"?>
<sst xmlns="http://schemas.openxmlformats.org/spreadsheetml/2006/main" count="43" uniqueCount="43">
  <si>
    <t>LOT 100</t>
  </si>
  <si>
    <t>LOT 250</t>
  </si>
  <si>
    <t>LOT 500</t>
  </si>
  <si>
    <t>LOT 1000</t>
  </si>
  <si>
    <t>LOT 2000</t>
  </si>
  <si>
    <t>LOT 4000</t>
  </si>
  <si>
    <t>LOT 5000</t>
  </si>
  <si>
    <t>T-Shirts</t>
  </si>
  <si>
    <t>футболки</t>
  </si>
  <si>
    <t>аксессуары</t>
  </si>
  <si>
    <t>Total</t>
  </si>
  <si>
    <t>Dresses</t>
  </si>
  <si>
    <t>Shorts</t>
  </si>
  <si>
    <t>Skirts</t>
  </si>
  <si>
    <t>Юбки</t>
  </si>
  <si>
    <t>Шорты</t>
  </si>
  <si>
    <t>Платья</t>
  </si>
  <si>
    <t>трикотаж</t>
  </si>
  <si>
    <t>Knitwear</t>
  </si>
  <si>
    <t>Jeans/Trousers</t>
  </si>
  <si>
    <t>джинсы/брюки</t>
  </si>
  <si>
    <t>women</t>
  </si>
  <si>
    <t>Shirts/Blouse</t>
  </si>
  <si>
    <t xml:space="preserve">BSK </t>
  </si>
  <si>
    <t>LOT 10000</t>
  </si>
  <si>
    <t>Худи</t>
  </si>
  <si>
    <t>рубашки/блузы</t>
  </si>
  <si>
    <t>Waistcoats</t>
  </si>
  <si>
    <t>Жилетки</t>
  </si>
  <si>
    <t>Tops</t>
  </si>
  <si>
    <t>Accessoires (Belts, Caps, Jewelerry,Hair Accesories,sunglasses, scarfs, neckerchiefs )</t>
  </si>
  <si>
    <t>Hoodie</t>
  </si>
  <si>
    <t>Sportwear</t>
  </si>
  <si>
    <t>Спорт одежда</t>
  </si>
  <si>
    <t>Cardigans</t>
  </si>
  <si>
    <t>Кардиганы</t>
  </si>
  <si>
    <t>Coats/ Blazers/ Jackets</t>
  </si>
  <si>
    <t>верхняя одежда ( блэйзеры, куртки)</t>
  </si>
  <si>
    <t>Топ</t>
  </si>
  <si>
    <t>Leggins</t>
  </si>
  <si>
    <t>брюки</t>
  </si>
  <si>
    <t>легинсы</t>
  </si>
  <si>
    <t>!!! A lot composition may variate a little!!!  22.08.2017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</si>
</sst>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3" tint="0.39997558519241921"/>
      <name val="Calibri"/>
      <scheme val="minor"/>
    </font>
    <font>
      <u/>
      <sz val="12"/>
      <color theme="1"/>
      <name val="Calibri"/>
      <scheme val="minor"/>
    </font>
    <font>
      <b/>
      <u/>
      <sz val="12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2" xfId="0" applyBorder="1"/>
    <xf numFmtId="10" fontId="0" fillId="0" borderId="2" xfId="0" applyNumberFormat="1" applyBorder="1"/>
    <xf numFmtId="1" fontId="0" fillId="0" borderId="2" xfId="0" applyNumberFormat="1" applyBorder="1"/>
    <xf numFmtId="1" fontId="0" fillId="2" borderId="2" xfId="0" applyNumberFormat="1" applyFill="1" applyBorder="1"/>
    <xf numFmtId="0" fontId="1" fillId="3" borderId="2" xfId="0" applyFont="1" applyFill="1" applyBorder="1"/>
    <xf numFmtId="0" fontId="0" fillId="0" borderId="2" xfId="0" applyBorder="1" applyAlignment="1">
      <alignment wrapText="1"/>
    </xf>
    <xf numFmtId="0" fontId="0" fillId="0" borderId="2" xfId="0" applyNumberFormat="1" applyBorder="1"/>
    <xf numFmtId="0" fontId="1" fillId="3" borderId="4" xfId="0" applyFont="1" applyFill="1" applyBorder="1"/>
    <xf numFmtId="1" fontId="6" fillId="2" borderId="1" xfId="0" applyNumberFormat="1" applyFont="1" applyFill="1" applyBorder="1"/>
    <xf numFmtId="0" fontId="7" fillId="0" borderId="5" xfId="0" applyFont="1" applyBorder="1"/>
    <xf numFmtId="1" fontId="0" fillId="0" borderId="5" xfId="0" applyNumberFormat="1" applyBorder="1"/>
    <xf numFmtId="14" fontId="0" fillId="0" borderId="0" xfId="0" applyNumberFormat="1"/>
    <xf numFmtId="10" fontId="0" fillId="0" borderId="0" xfId="0" applyNumberFormat="1"/>
    <xf numFmtId="0" fontId="8" fillId="0" borderId="0" xfId="0" applyFont="1"/>
    <xf numFmtId="0" fontId="9" fillId="0" borderId="0" xfId="0" applyFont="1"/>
    <xf numFmtId="0" fontId="1" fillId="4" borderId="2" xfId="0" applyFont="1" applyFill="1" applyBorder="1"/>
    <xf numFmtId="0" fontId="0" fillId="4" borderId="2" xfId="0" applyFill="1" applyBorder="1"/>
    <xf numFmtId="10" fontId="0" fillId="4" borderId="2" xfId="0" applyNumberFormat="1" applyFill="1" applyBorder="1"/>
    <xf numFmtId="0" fontId="0" fillId="5" borderId="2" xfId="0" applyFill="1" applyBorder="1"/>
    <xf numFmtId="10" fontId="0" fillId="5" borderId="2" xfId="0" applyNumberFormat="1" applyFill="1" applyBorder="1"/>
    <xf numFmtId="1" fontId="0" fillId="5" borderId="2" xfId="0" applyNumberFormat="1" applyFill="1" applyBorder="1"/>
    <xf numFmtId="0" fontId="2" fillId="5" borderId="6" xfId="0" applyFont="1" applyFill="1" applyBorder="1"/>
    <xf numFmtId="1" fontId="0" fillId="5" borderId="3" xfId="0" applyNumberFormat="1" applyFill="1" applyBorder="1"/>
    <xf numFmtId="0" fontId="1" fillId="4" borderId="3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5" borderId="2" xfId="0" applyFont="1" applyFill="1" applyBorder="1"/>
    <xf numFmtId="10" fontId="1" fillId="5" borderId="2" xfId="0" applyNumberFormat="1" applyFont="1" applyFill="1" applyBorder="1"/>
    <xf numFmtId="1" fontId="1" fillId="5" borderId="2" xfId="0" applyNumberFormat="1" applyFont="1" applyFill="1" applyBorder="1"/>
    <xf numFmtId="1" fontId="0" fillId="4" borderId="2" xfId="0" applyNumberFormat="1" applyFill="1" applyBorder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showRuler="0" workbookViewId="0">
      <selection activeCell="A13" sqref="A13"/>
    </sheetView>
  </sheetViews>
  <sheetFormatPr defaultColWidth="11" defaultRowHeight="15.75" x14ac:dyDescent="0.25"/>
  <cols>
    <col min="1" max="1" width="30" customWidth="1"/>
    <col min="2" max="2" width="35.375" customWidth="1"/>
    <col min="3" max="3" width="8.125" customWidth="1"/>
    <col min="4" max="6" width="7.625" customWidth="1"/>
    <col min="7" max="7" width="8.875" customWidth="1"/>
    <col min="8" max="8" width="9.5" customWidth="1"/>
    <col min="9" max="9" width="8.5" customWidth="1"/>
    <col min="10" max="10" width="8.875" customWidth="1"/>
    <col min="11" max="11" width="10.625" hidden="1" customWidth="1"/>
    <col min="12" max="12" width="10.875" hidden="1" customWidth="1"/>
  </cols>
  <sheetData>
    <row r="1" spans="1:12" ht="38.1" customHeight="1" x14ac:dyDescent="0.35">
      <c r="A1" s="22" t="s">
        <v>23</v>
      </c>
      <c r="B1" s="19"/>
      <c r="C1" s="20"/>
      <c r="D1" s="23"/>
      <c r="E1" s="21"/>
      <c r="F1" s="21"/>
      <c r="G1" s="21"/>
      <c r="H1" s="21"/>
      <c r="I1" s="21"/>
      <c r="J1" s="21"/>
      <c r="K1" s="9"/>
      <c r="L1" s="10"/>
    </row>
    <row r="2" spans="1:12" ht="33" customHeight="1" x14ac:dyDescent="0.25">
      <c r="A2" s="16" t="s">
        <v>21</v>
      </c>
      <c r="B2" s="16"/>
      <c r="C2" s="18"/>
      <c r="D2" s="24" t="s">
        <v>0</v>
      </c>
      <c r="E2" s="25" t="s">
        <v>1</v>
      </c>
      <c r="F2" s="25" t="s">
        <v>2</v>
      </c>
      <c r="G2" s="25" t="s">
        <v>3</v>
      </c>
      <c r="H2" s="25" t="s">
        <v>4</v>
      </c>
      <c r="I2" s="25" t="s">
        <v>5</v>
      </c>
      <c r="J2" s="25" t="s">
        <v>6</v>
      </c>
      <c r="K2" s="5" t="s">
        <v>24</v>
      </c>
      <c r="L2" s="8"/>
    </row>
    <row r="3" spans="1:12" x14ac:dyDescent="0.25">
      <c r="A3" s="1" t="s">
        <v>36</v>
      </c>
      <c r="B3" s="17" t="s">
        <v>37</v>
      </c>
      <c r="C3" s="2">
        <v>4.9000000000000002E-2</v>
      </c>
      <c r="D3" s="29">
        <f>C3*100</f>
        <v>4.9000000000000004</v>
      </c>
      <c r="E3" s="3">
        <f>C3*250</f>
        <v>12.25</v>
      </c>
      <c r="F3" s="29">
        <f>C3*500</f>
        <v>24.5</v>
      </c>
      <c r="G3" s="3">
        <f>C3*1000</f>
        <v>49</v>
      </c>
      <c r="H3" s="29">
        <f>C3*2000</f>
        <v>98</v>
      </c>
      <c r="I3" s="3">
        <f>C3*4000</f>
        <v>196</v>
      </c>
      <c r="J3" s="29">
        <f>C3*5000</f>
        <v>245</v>
      </c>
      <c r="K3" s="7">
        <v>304</v>
      </c>
      <c r="L3" s="3"/>
    </row>
    <row r="4" spans="1:12" x14ac:dyDescent="0.25">
      <c r="A4" s="1" t="s">
        <v>34</v>
      </c>
      <c r="B4" s="17" t="s">
        <v>35</v>
      </c>
      <c r="C4" s="2">
        <v>2.7E-2</v>
      </c>
      <c r="D4" s="29">
        <f t="shared" ref="D4:D21" si="0">C4*100</f>
        <v>2.7</v>
      </c>
      <c r="E4" s="3">
        <f t="shared" ref="E4:E21" si="1">C4*250</f>
        <v>6.75</v>
      </c>
      <c r="F4" s="29">
        <f t="shared" ref="F4:F21" si="2">C4*500</f>
        <v>13.5</v>
      </c>
      <c r="G4" s="3">
        <f t="shared" ref="G4:G21" si="3">C4*1000</f>
        <v>27</v>
      </c>
      <c r="H4" s="29">
        <f t="shared" ref="H4:H21" si="4">C4*2000</f>
        <v>54</v>
      </c>
      <c r="I4" s="3">
        <f t="shared" ref="I4:I21" si="5">C4*4000</f>
        <v>108</v>
      </c>
      <c r="J4" s="29">
        <f t="shared" ref="J4:J21" si="6">C4*5000</f>
        <v>135</v>
      </c>
      <c r="K4" s="7"/>
      <c r="L4" s="3"/>
    </row>
    <row r="5" spans="1:12" x14ac:dyDescent="0.25">
      <c r="A5" s="1" t="s">
        <v>13</v>
      </c>
      <c r="B5" s="17" t="s">
        <v>14</v>
      </c>
      <c r="C5" s="2">
        <v>0.1</v>
      </c>
      <c r="D5" s="29">
        <f t="shared" si="0"/>
        <v>10</v>
      </c>
      <c r="E5" s="3">
        <f t="shared" si="1"/>
        <v>25</v>
      </c>
      <c r="F5" s="29">
        <f t="shared" si="2"/>
        <v>50</v>
      </c>
      <c r="G5" s="3">
        <f t="shared" si="3"/>
        <v>100</v>
      </c>
      <c r="H5" s="29">
        <f t="shared" si="4"/>
        <v>200</v>
      </c>
      <c r="I5" s="3">
        <f t="shared" si="5"/>
        <v>400</v>
      </c>
      <c r="J5" s="29">
        <f t="shared" si="6"/>
        <v>500</v>
      </c>
      <c r="K5" s="1">
        <v>358</v>
      </c>
      <c r="L5" s="3"/>
    </row>
    <row r="6" spans="1:12" x14ac:dyDescent="0.25">
      <c r="A6" s="1" t="s">
        <v>12</v>
      </c>
      <c r="B6" s="17" t="s">
        <v>15</v>
      </c>
      <c r="C6" s="2">
        <v>4.2999999999999997E-2</v>
      </c>
      <c r="D6" s="29">
        <f t="shared" si="0"/>
        <v>4.3</v>
      </c>
      <c r="E6" s="3">
        <f t="shared" si="1"/>
        <v>10.75</v>
      </c>
      <c r="F6" s="29">
        <f t="shared" si="2"/>
        <v>21.5</v>
      </c>
      <c r="G6" s="3">
        <f t="shared" si="3"/>
        <v>43</v>
      </c>
      <c r="H6" s="29">
        <f t="shared" si="4"/>
        <v>86</v>
      </c>
      <c r="I6" s="3">
        <f t="shared" si="5"/>
        <v>172</v>
      </c>
      <c r="J6" s="29">
        <f t="shared" si="6"/>
        <v>214.99999999999997</v>
      </c>
      <c r="K6" s="1">
        <v>112</v>
      </c>
      <c r="L6" s="3"/>
    </row>
    <row r="7" spans="1:12" x14ac:dyDescent="0.25">
      <c r="A7" s="1" t="s">
        <v>22</v>
      </c>
      <c r="B7" s="17" t="s">
        <v>26</v>
      </c>
      <c r="C7" s="2">
        <v>5.7000000000000002E-2</v>
      </c>
      <c r="D7" s="29">
        <f t="shared" si="0"/>
        <v>5.7</v>
      </c>
      <c r="E7" s="3">
        <f t="shared" si="1"/>
        <v>14.25</v>
      </c>
      <c r="F7" s="29">
        <f t="shared" si="2"/>
        <v>28.5</v>
      </c>
      <c r="G7" s="3">
        <f t="shared" si="3"/>
        <v>57</v>
      </c>
      <c r="H7" s="29">
        <f t="shared" si="4"/>
        <v>114</v>
      </c>
      <c r="I7" s="3">
        <f t="shared" si="5"/>
        <v>228</v>
      </c>
      <c r="J7" s="29">
        <f t="shared" si="6"/>
        <v>285</v>
      </c>
      <c r="K7" s="1">
        <v>820</v>
      </c>
      <c r="L7" s="3"/>
    </row>
    <row r="8" spans="1:12" x14ac:dyDescent="0.25">
      <c r="A8" s="1" t="s">
        <v>7</v>
      </c>
      <c r="B8" s="17" t="s">
        <v>8</v>
      </c>
      <c r="C8" s="2">
        <v>7.3999999999999996E-2</v>
      </c>
      <c r="D8" s="29">
        <f t="shared" si="0"/>
        <v>7.3999999999999995</v>
      </c>
      <c r="E8" s="3">
        <f t="shared" si="1"/>
        <v>18.5</v>
      </c>
      <c r="F8" s="29">
        <f t="shared" si="2"/>
        <v>37</v>
      </c>
      <c r="G8" s="3">
        <f t="shared" si="3"/>
        <v>74</v>
      </c>
      <c r="H8" s="29">
        <f t="shared" si="4"/>
        <v>148</v>
      </c>
      <c r="I8" s="3">
        <f t="shared" si="5"/>
        <v>296</v>
      </c>
      <c r="J8" s="29">
        <f t="shared" si="6"/>
        <v>370</v>
      </c>
      <c r="K8" s="1">
        <v>2726</v>
      </c>
      <c r="L8" s="3"/>
    </row>
    <row r="9" spans="1:12" x14ac:dyDescent="0.25">
      <c r="A9" s="1" t="s">
        <v>31</v>
      </c>
      <c r="B9" s="17" t="s">
        <v>25</v>
      </c>
      <c r="C9" s="2">
        <v>4.1000000000000002E-2</v>
      </c>
      <c r="D9" s="29">
        <f t="shared" si="0"/>
        <v>4.1000000000000005</v>
      </c>
      <c r="E9" s="3">
        <f t="shared" si="1"/>
        <v>10.25</v>
      </c>
      <c r="F9" s="29">
        <f t="shared" si="2"/>
        <v>20.5</v>
      </c>
      <c r="G9" s="3">
        <f t="shared" si="3"/>
        <v>41</v>
      </c>
      <c r="H9" s="29">
        <f t="shared" si="4"/>
        <v>82</v>
      </c>
      <c r="I9" s="3">
        <f t="shared" si="5"/>
        <v>164</v>
      </c>
      <c r="J9" s="29">
        <f t="shared" si="6"/>
        <v>205</v>
      </c>
      <c r="K9" s="1">
        <v>236</v>
      </c>
      <c r="L9" s="3"/>
    </row>
    <row r="10" spans="1:12" ht="17.100000000000001" customHeight="1" x14ac:dyDescent="0.25">
      <c r="A10" s="1" t="s">
        <v>27</v>
      </c>
      <c r="B10" s="17" t="s">
        <v>28</v>
      </c>
      <c r="C10" s="2">
        <v>3.6999999999999998E-2</v>
      </c>
      <c r="D10" s="29">
        <f t="shared" si="0"/>
        <v>3.6999999999999997</v>
      </c>
      <c r="E10" s="3">
        <f t="shared" si="1"/>
        <v>9.25</v>
      </c>
      <c r="F10" s="29">
        <f t="shared" si="2"/>
        <v>18.5</v>
      </c>
      <c r="G10" s="3">
        <f t="shared" si="3"/>
        <v>37</v>
      </c>
      <c r="H10" s="29">
        <f t="shared" si="4"/>
        <v>74</v>
      </c>
      <c r="I10" s="3">
        <f t="shared" si="5"/>
        <v>148</v>
      </c>
      <c r="J10" s="29">
        <f t="shared" si="6"/>
        <v>185</v>
      </c>
      <c r="K10" s="1">
        <v>352</v>
      </c>
      <c r="L10" s="3"/>
    </row>
    <row r="11" spans="1:12" ht="17.100000000000001" customHeight="1" x14ac:dyDescent="0.25">
      <c r="A11" s="1" t="s">
        <v>39</v>
      </c>
      <c r="B11" s="17" t="s">
        <v>41</v>
      </c>
      <c r="C11" s="2">
        <v>0.05</v>
      </c>
      <c r="D11" s="29">
        <f t="shared" si="0"/>
        <v>5</v>
      </c>
      <c r="E11" s="3">
        <f t="shared" si="1"/>
        <v>12.5</v>
      </c>
      <c r="F11" s="29">
        <f t="shared" si="2"/>
        <v>25</v>
      </c>
      <c r="G11" s="3">
        <f t="shared" si="3"/>
        <v>50</v>
      </c>
      <c r="H11" s="29">
        <f t="shared" si="4"/>
        <v>100</v>
      </c>
      <c r="I11" s="3">
        <f t="shared" si="5"/>
        <v>200</v>
      </c>
      <c r="J11" s="29">
        <f t="shared" si="6"/>
        <v>250</v>
      </c>
      <c r="K11" s="1"/>
      <c r="L11" s="3"/>
    </row>
    <row r="12" spans="1:12" x14ac:dyDescent="0.25">
      <c r="A12" s="1" t="s">
        <v>19</v>
      </c>
      <c r="B12" s="17" t="s">
        <v>20</v>
      </c>
      <c r="C12" s="2">
        <v>6.5000000000000002E-2</v>
      </c>
      <c r="D12" s="29">
        <f t="shared" si="0"/>
        <v>6.5</v>
      </c>
      <c r="E12" s="3">
        <f t="shared" si="1"/>
        <v>16.25</v>
      </c>
      <c r="F12" s="29">
        <f t="shared" si="2"/>
        <v>32.5</v>
      </c>
      <c r="G12" s="3">
        <f t="shared" si="3"/>
        <v>65</v>
      </c>
      <c r="H12" s="29">
        <f t="shared" si="4"/>
        <v>130</v>
      </c>
      <c r="I12" s="3">
        <f t="shared" si="5"/>
        <v>260</v>
      </c>
      <c r="J12" s="29">
        <f t="shared" si="6"/>
        <v>325</v>
      </c>
      <c r="K12" s="1">
        <v>702</v>
      </c>
      <c r="L12" s="3"/>
    </row>
    <row r="13" spans="1:12" x14ac:dyDescent="0.25">
      <c r="A13" s="1"/>
      <c r="B13" s="17" t="s">
        <v>40</v>
      </c>
      <c r="C13" s="2">
        <v>0.14299999999999999</v>
      </c>
      <c r="D13" s="29">
        <f t="shared" si="0"/>
        <v>14.299999999999999</v>
      </c>
      <c r="E13" s="3">
        <f t="shared" si="1"/>
        <v>35.75</v>
      </c>
      <c r="F13" s="29">
        <f t="shared" si="2"/>
        <v>71.5</v>
      </c>
      <c r="G13" s="3">
        <f t="shared" si="3"/>
        <v>143</v>
      </c>
      <c r="H13" s="29">
        <f t="shared" si="4"/>
        <v>286</v>
      </c>
      <c r="I13" s="3">
        <f t="shared" si="5"/>
        <v>572</v>
      </c>
      <c r="J13" s="29">
        <f t="shared" si="6"/>
        <v>714.99999999999989</v>
      </c>
      <c r="K13" s="1"/>
      <c r="L13" s="3"/>
    </row>
    <row r="14" spans="1:12" x14ac:dyDescent="0.25">
      <c r="A14" s="1" t="s">
        <v>11</v>
      </c>
      <c r="B14" s="17" t="s">
        <v>16</v>
      </c>
      <c r="C14" s="2">
        <v>7.0999999999999994E-2</v>
      </c>
      <c r="D14" s="29">
        <f t="shared" si="0"/>
        <v>7.1</v>
      </c>
      <c r="E14" s="3">
        <f t="shared" si="1"/>
        <v>17.75</v>
      </c>
      <c r="F14" s="29">
        <f t="shared" si="2"/>
        <v>35.5</v>
      </c>
      <c r="G14" s="3">
        <f t="shared" si="3"/>
        <v>71</v>
      </c>
      <c r="H14" s="29">
        <f t="shared" si="4"/>
        <v>142</v>
      </c>
      <c r="I14" s="3">
        <f t="shared" si="5"/>
        <v>284</v>
      </c>
      <c r="J14" s="29">
        <f t="shared" si="6"/>
        <v>354.99999999999994</v>
      </c>
      <c r="K14" s="1">
        <v>578</v>
      </c>
      <c r="L14" s="3"/>
    </row>
    <row r="15" spans="1:12" hidden="1" x14ac:dyDescent="0.25">
      <c r="A15" s="1"/>
      <c r="B15" s="17"/>
      <c r="C15" s="2"/>
      <c r="D15" s="29">
        <f t="shared" si="0"/>
        <v>0</v>
      </c>
      <c r="E15" s="3">
        <f t="shared" si="1"/>
        <v>0</v>
      </c>
      <c r="F15" s="29">
        <f t="shared" si="2"/>
        <v>0</v>
      </c>
      <c r="G15" s="3">
        <f t="shared" si="3"/>
        <v>0</v>
      </c>
      <c r="H15" s="29">
        <f t="shared" si="4"/>
        <v>0</v>
      </c>
      <c r="I15" s="3">
        <f t="shared" si="5"/>
        <v>0</v>
      </c>
      <c r="J15" s="29">
        <f t="shared" si="6"/>
        <v>0</v>
      </c>
      <c r="K15" s="1"/>
      <c r="L15" s="3">
        <f t="shared" ref="L15:L20" si="7">C15*9522</f>
        <v>0</v>
      </c>
    </row>
    <row r="16" spans="1:12" hidden="1" x14ac:dyDescent="0.25">
      <c r="A16" s="1"/>
      <c r="B16" s="17"/>
      <c r="C16" s="2"/>
      <c r="D16" s="29">
        <f t="shared" si="0"/>
        <v>0</v>
      </c>
      <c r="E16" s="3">
        <f t="shared" si="1"/>
        <v>0</v>
      </c>
      <c r="F16" s="29">
        <f t="shared" si="2"/>
        <v>0</v>
      </c>
      <c r="G16" s="3">
        <f t="shared" si="3"/>
        <v>0</v>
      </c>
      <c r="H16" s="29">
        <f t="shared" si="4"/>
        <v>0</v>
      </c>
      <c r="I16" s="3">
        <f t="shared" si="5"/>
        <v>0</v>
      </c>
      <c r="J16" s="29">
        <f t="shared" si="6"/>
        <v>0</v>
      </c>
      <c r="K16" s="1">
        <v>880</v>
      </c>
      <c r="L16" s="3"/>
    </row>
    <row r="17" spans="1:12" x14ac:dyDescent="0.25">
      <c r="A17" s="1" t="s">
        <v>29</v>
      </c>
      <c r="B17" s="17" t="s">
        <v>38</v>
      </c>
      <c r="C17" s="2">
        <v>0.03</v>
      </c>
      <c r="D17" s="29">
        <f t="shared" si="0"/>
        <v>3</v>
      </c>
      <c r="E17" s="3">
        <f t="shared" si="1"/>
        <v>7.5</v>
      </c>
      <c r="F17" s="29">
        <f t="shared" si="2"/>
        <v>15</v>
      </c>
      <c r="G17" s="3">
        <f t="shared" si="3"/>
        <v>30</v>
      </c>
      <c r="H17" s="29">
        <f t="shared" si="4"/>
        <v>60</v>
      </c>
      <c r="I17" s="3">
        <f t="shared" si="5"/>
        <v>120</v>
      </c>
      <c r="J17" s="29">
        <f t="shared" si="6"/>
        <v>150</v>
      </c>
      <c r="K17" s="1">
        <v>1330</v>
      </c>
      <c r="L17" s="3"/>
    </row>
    <row r="18" spans="1:12" x14ac:dyDescent="0.25">
      <c r="A18" s="1" t="s">
        <v>32</v>
      </c>
      <c r="B18" s="17" t="s">
        <v>33</v>
      </c>
      <c r="C18" s="2">
        <v>0.03</v>
      </c>
      <c r="D18" s="29">
        <f t="shared" si="0"/>
        <v>3</v>
      </c>
      <c r="E18" s="3">
        <f t="shared" si="1"/>
        <v>7.5</v>
      </c>
      <c r="F18" s="29">
        <f t="shared" si="2"/>
        <v>15</v>
      </c>
      <c r="G18" s="3">
        <f t="shared" si="3"/>
        <v>30</v>
      </c>
      <c r="H18" s="29">
        <f t="shared" si="4"/>
        <v>60</v>
      </c>
      <c r="I18" s="3">
        <f t="shared" si="5"/>
        <v>120</v>
      </c>
      <c r="J18" s="29">
        <f t="shared" si="6"/>
        <v>150</v>
      </c>
      <c r="K18" s="1">
        <v>366</v>
      </c>
      <c r="L18" s="3"/>
    </row>
    <row r="19" spans="1:12" x14ac:dyDescent="0.25">
      <c r="A19" s="1" t="s">
        <v>18</v>
      </c>
      <c r="B19" s="17" t="s">
        <v>17</v>
      </c>
      <c r="C19" s="2">
        <v>5.3999999999999999E-2</v>
      </c>
      <c r="D19" s="29">
        <f t="shared" si="0"/>
        <v>5.4</v>
      </c>
      <c r="E19" s="3">
        <f t="shared" si="1"/>
        <v>13.5</v>
      </c>
      <c r="F19" s="29">
        <f t="shared" si="2"/>
        <v>27</v>
      </c>
      <c r="G19" s="3">
        <f t="shared" si="3"/>
        <v>54</v>
      </c>
      <c r="H19" s="29">
        <f t="shared" si="4"/>
        <v>108</v>
      </c>
      <c r="I19" s="3">
        <f t="shared" si="5"/>
        <v>216</v>
      </c>
      <c r="J19" s="29">
        <f t="shared" si="6"/>
        <v>270</v>
      </c>
      <c r="K19" s="1">
        <v>806</v>
      </c>
      <c r="L19" s="3"/>
    </row>
    <row r="20" spans="1:12" hidden="1" x14ac:dyDescent="0.25">
      <c r="A20" s="1"/>
      <c r="B20" s="17"/>
      <c r="C20" s="2"/>
      <c r="D20" s="29">
        <f t="shared" si="0"/>
        <v>0</v>
      </c>
      <c r="E20" s="3">
        <f t="shared" si="1"/>
        <v>0</v>
      </c>
      <c r="F20" s="29">
        <f t="shared" si="2"/>
        <v>0</v>
      </c>
      <c r="G20" s="3">
        <f t="shared" si="3"/>
        <v>0</v>
      </c>
      <c r="H20" s="29">
        <f t="shared" si="4"/>
        <v>0</v>
      </c>
      <c r="I20" s="3">
        <f t="shared" si="5"/>
        <v>0</v>
      </c>
      <c r="J20" s="29">
        <f t="shared" si="6"/>
        <v>0</v>
      </c>
      <c r="K20" s="1"/>
      <c r="L20" s="3">
        <f t="shared" si="7"/>
        <v>0</v>
      </c>
    </row>
    <row r="21" spans="1:12" ht="63" x14ac:dyDescent="0.25">
      <c r="A21" s="6" t="s">
        <v>30</v>
      </c>
      <c r="B21" s="17" t="s">
        <v>9</v>
      </c>
      <c r="C21" s="2">
        <v>0.129</v>
      </c>
      <c r="D21" s="29">
        <f t="shared" si="0"/>
        <v>12.9</v>
      </c>
      <c r="E21" s="3">
        <f t="shared" si="1"/>
        <v>32.25</v>
      </c>
      <c r="F21" s="29">
        <f t="shared" si="2"/>
        <v>64.5</v>
      </c>
      <c r="G21" s="3">
        <f t="shared" si="3"/>
        <v>129</v>
      </c>
      <c r="H21" s="29">
        <f t="shared" si="4"/>
        <v>258</v>
      </c>
      <c r="I21" s="3">
        <f t="shared" si="5"/>
        <v>516</v>
      </c>
      <c r="J21" s="29">
        <f t="shared" si="6"/>
        <v>645</v>
      </c>
      <c r="K21" s="1">
        <v>430</v>
      </c>
      <c r="L21" s="3"/>
    </row>
    <row r="22" spans="1:12" ht="33" customHeight="1" x14ac:dyDescent="0.25">
      <c r="A22" s="26" t="s">
        <v>10</v>
      </c>
      <c r="B22" s="26"/>
      <c r="C22" s="27">
        <f>SUM(C3:C21)</f>
        <v>1</v>
      </c>
      <c r="D22" s="28">
        <f>SUM(D3:D21)</f>
        <v>100.00000000000001</v>
      </c>
      <c r="E22" s="28">
        <f t="shared" ref="E22:K22" si="8">SUM(E3:E21)</f>
        <v>250</v>
      </c>
      <c r="F22" s="28">
        <f t="shared" si="8"/>
        <v>500</v>
      </c>
      <c r="G22" s="28">
        <f t="shared" si="8"/>
        <v>1000</v>
      </c>
      <c r="H22" s="28">
        <f t="shared" si="8"/>
        <v>2000</v>
      </c>
      <c r="I22" s="28">
        <f t="shared" si="8"/>
        <v>4000</v>
      </c>
      <c r="J22" s="28">
        <f t="shared" si="8"/>
        <v>5000</v>
      </c>
      <c r="K22" s="4">
        <f t="shared" si="8"/>
        <v>10000</v>
      </c>
      <c r="L22" s="11"/>
    </row>
    <row r="23" spans="1:12" x14ac:dyDescent="0.25">
      <c r="C23" s="13"/>
    </row>
    <row r="24" spans="1:12" x14ac:dyDescent="0.25">
      <c r="A24" s="15" t="s">
        <v>42</v>
      </c>
      <c r="B24" s="14"/>
      <c r="D24" s="12"/>
    </row>
    <row r="26" spans="1:12" x14ac:dyDescent="0.25">
      <c r="A26" s="12"/>
    </row>
  </sheetData>
  <phoneticPr fontId="3" type="noConversion"/>
  <pageMargins left="0.75" right="0.75" top="1" bottom="1" header="0.5" footer="0.5"/>
  <pageSetup paperSize="9" orientation="landscape" horizontalDpi="4294967292" verticalDpi="4294967292"/>
  <ignoredErrors>
    <ignoredError sqref="C22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Blatt1</vt:lpstr>
      <vt:lpstr>Blatt1!Print_Area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office</cp:lastModifiedBy>
  <cp:lastPrinted>2016-11-30T08:31:43Z</cp:lastPrinted>
  <dcterms:created xsi:type="dcterms:W3CDTF">2013-10-04T13:48:24Z</dcterms:created>
  <dcterms:modified xsi:type="dcterms:W3CDTF">2017-10-12T06:27:43Z</dcterms:modified>
</cp:coreProperties>
</file>